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<sst xmlns="http://schemas.openxmlformats.org/spreadsheetml/2006/main" count="21" uniqueCount="21">
  <si>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</t>
  </si>
  <si>
    <t>2025年4月百岁老人补贴发放汇总表</t>
  </si>
  <si>
    <t>序号</t>
  </si>
  <si>
    <t>单位名称</t>
  </si>
  <si>
    <t>户数</t>
  </si>
  <si>
    <t>人数</t>
  </si>
  <si>
    <t>发放标准</t>
  </si>
  <si>
    <t>发放总金额（元）</t>
  </si>
  <si>
    <t>备注</t>
  </si>
  <si>
    <t>八开镇</t>
  </si>
  <si>
    <t>计划乡</t>
  </si>
  <si>
    <t>古州镇</t>
  </si>
  <si>
    <t>栽麻镇</t>
  </si>
  <si>
    <t>定威乡</t>
  </si>
  <si>
    <t>车民街道</t>
  </si>
  <si>
    <t>忠诚镇</t>
  </si>
  <si>
    <t>寨蒿镇</t>
  </si>
  <si>
    <t>朗洞镇</t>
  </si>
  <si>
    <t>合计</t>
  </si>
  <si>
    <t>制表人：余艳妮</t>
  </si>
  <si>
    <t>审核人：潘吉翔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</si>
</sst>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b/>
      <sz val="20"/>
      <color indexed="0"/>
      <name val="方正小标宋简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242;&#23384;\&#39640;&#40836;\202504&#26376;&#26680;&#23545;&#25968;&#25454;\202504&#21457;&#25918;&#26680;&#23545;-80&#23681;&#20197;&#19978;&#39640;&#4083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附件1"/>
      <sheetName val="百岁"/>
      <sheetName val="高龄"/>
      <sheetName val="应发"/>
      <sheetName val="原表"/>
      <sheetName val="代管"/>
      <sheetName val="失败"/>
      <sheetName val="区划"/>
      <sheetName val="筛选分析-备注 (计数)"/>
    </sheetNames>
    <sheetDataSet>
      <sheetData sheetId="0"/>
      <sheetData sheetId="1"/>
      <sheetData sheetId="2">
        <row r="4">
          <cell r="L4" t="str">
            <v>备注</v>
          </cell>
        </row>
        <row r="5">
          <cell r="L5" t="str">
            <v>八开镇</v>
          </cell>
        </row>
        <row r="6">
          <cell r="L6" t="str">
            <v>八开镇</v>
          </cell>
        </row>
        <row r="7">
          <cell r="L7" t="str">
            <v>八开镇</v>
          </cell>
        </row>
        <row r="8">
          <cell r="L8" t="str">
            <v>八开镇</v>
          </cell>
        </row>
        <row r="9">
          <cell r="L9" t="str">
            <v>定威乡</v>
          </cell>
        </row>
        <row r="10">
          <cell r="L10" t="str">
            <v>车民街道</v>
          </cell>
        </row>
        <row r="11">
          <cell r="L11" t="str">
            <v>忠诚镇</v>
          </cell>
        </row>
        <row r="12">
          <cell r="L12" t="str">
            <v>栽麻镇</v>
          </cell>
        </row>
        <row r="13">
          <cell r="L13" t="str">
            <v>栽麻镇</v>
          </cell>
        </row>
        <row r="14">
          <cell r="L14" t="str">
            <v>寨蒿镇</v>
          </cell>
        </row>
        <row r="15">
          <cell r="L15" t="str">
            <v>计划乡</v>
          </cell>
        </row>
        <row r="16">
          <cell r="L16" t="str">
            <v>计划乡</v>
          </cell>
        </row>
        <row r="17">
          <cell r="L17" t="str">
            <v>计划乡</v>
          </cell>
        </row>
        <row r="18">
          <cell r="L18" t="str">
            <v>计划乡</v>
          </cell>
        </row>
        <row r="19">
          <cell r="L19" t="str">
            <v>古州镇</v>
          </cell>
        </row>
        <row r="20">
          <cell r="L20" t="str">
            <v>古州镇</v>
          </cell>
        </row>
        <row r="21">
          <cell r="L21" t="str">
            <v>古州镇</v>
          </cell>
        </row>
        <row r="22">
          <cell r="L22" t="str">
            <v>朗洞镇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6.75" customWidth="1"/>
    <col min="2" max="2" width="11.375" style="1" customWidth="1"/>
    <col min="3" max="3" width="12.875" style="1" customWidth="1"/>
    <col min="4" max="4" width="11.625" style="1" customWidth="1"/>
    <col min="5" max="5" width="14.125" style="2" customWidth="1"/>
    <col min="6" max="6" width="15.25" style="2" customWidth="1"/>
    <col min="7" max="7" width="12.5" customWidth="1"/>
  </cols>
  <sheetData>
    <row r="1" ht="24" customHeight="1" spans="1:7">
      <c r="A1" s="3" t="s">
        <v>0</v>
      </c>
      <c r="B1" s="4"/>
      <c r="C1" s="4"/>
      <c r="D1" s="5"/>
      <c r="E1" s="6"/>
      <c r="F1" s="7"/>
      <c r="G1" s="8"/>
    </row>
    <row r="2" ht="37" customHeight="1" spans="1:7">
      <c r="A2" s="9" t="s">
        <v>1</v>
      </c>
      <c r="B2" s="9"/>
      <c r="C2" s="9"/>
      <c r="D2" s="9"/>
      <c r="E2" s="10"/>
      <c r="F2" s="10"/>
      <c r="G2" s="9"/>
    </row>
    <row r="3" ht="40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1" t="s">
        <v>8</v>
      </c>
    </row>
    <row r="4" ht="39" customHeight="1" spans="1:7">
      <c r="A4" s="13">
        <v>1</v>
      </c>
      <c r="B4" s="14" t="s">
        <v>9</v>
      </c>
      <c r="C4" s="14">
        <f t="shared" ref="C4:C12" si="0">D4</f>
        <v>4</v>
      </c>
      <c r="D4" s="14">
        <f>COUNTIF([1]百岁!L:L,B4)</f>
        <v>4</v>
      </c>
      <c r="E4" s="12">
        <v>400</v>
      </c>
      <c r="F4" s="12">
        <f t="shared" ref="F4:F12" si="1">E4*D4</f>
        <v>1600</v>
      </c>
      <c r="G4" s="13"/>
    </row>
    <row r="5" ht="39" customHeight="1" spans="1:7">
      <c r="A5" s="13">
        <v>2</v>
      </c>
      <c r="B5" s="14" t="s">
        <v>10</v>
      </c>
      <c r="C5" s="14">
        <f t="shared" si="0"/>
        <v>4</v>
      </c>
      <c r="D5" s="14">
        <f>COUNTIF([1]百岁!L:L,B5)</f>
        <v>4</v>
      </c>
      <c r="E5" s="12">
        <v>400</v>
      </c>
      <c r="F5" s="12">
        <f t="shared" si="1"/>
        <v>1600</v>
      </c>
      <c r="G5" s="13"/>
    </row>
    <row r="6" ht="39" customHeight="1" spans="1:7">
      <c r="A6" s="13">
        <v>3</v>
      </c>
      <c r="B6" s="14" t="s">
        <v>11</v>
      </c>
      <c r="C6" s="14">
        <f t="shared" si="0"/>
        <v>3</v>
      </c>
      <c r="D6" s="14">
        <f>COUNTIF([1]百岁!L:L,B6)</f>
        <v>3</v>
      </c>
      <c r="E6" s="12">
        <v>400</v>
      </c>
      <c r="F6" s="12">
        <f t="shared" si="1"/>
        <v>1200</v>
      </c>
      <c r="G6" s="13"/>
    </row>
    <row r="7" ht="39" customHeight="1" spans="1:7">
      <c r="A7" s="13">
        <v>4</v>
      </c>
      <c r="B7" s="14" t="s">
        <v>12</v>
      </c>
      <c r="C7" s="14">
        <f t="shared" si="0"/>
        <v>2</v>
      </c>
      <c r="D7" s="14">
        <f>COUNTIF([1]百岁!L:L,B7)</f>
        <v>2</v>
      </c>
      <c r="E7" s="12">
        <v>400</v>
      </c>
      <c r="F7" s="12">
        <f t="shared" si="1"/>
        <v>800</v>
      </c>
      <c r="G7" s="13"/>
    </row>
    <row r="8" ht="39" customHeight="1" spans="1:7">
      <c r="A8" s="13">
        <v>5</v>
      </c>
      <c r="B8" s="14" t="s">
        <v>13</v>
      </c>
      <c r="C8" s="14">
        <f t="shared" si="0"/>
        <v>1</v>
      </c>
      <c r="D8" s="14">
        <f>COUNTIF([1]百岁!L:L,B8)</f>
        <v>1</v>
      </c>
      <c r="E8" s="12">
        <v>400</v>
      </c>
      <c r="F8" s="12">
        <f t="shared" si="1"/>
        <v>400</v>
      </c>
      <c r="G8" s="13"/>
    </row>
    <row r="9" ht="39" customHeight="1" spans="1:7">
      <c r="A9" s="13">
        <v>6</v>
      </c>
      <c r="B9" s="14" t="s">
        <v>14</v>
      </c>
      <c r="C9" s="14">
        <f t="shared" si="0"/>
        <v>1</v>
      </c>
      <c r="D9" s="14">
        <f>COUNTIF([1]百岁!L:L,B9)</f>
        <v>1</v>
      </c>
      <c r="E9" s="12">
        <v>400</v>
      </c>
      <c r="F9" s="12">
        <f t="shared" si="1"/>
        <v>400</v>
      </c>
      <c r="G9" s="13"/>
    </row>
    <row r="10" ht="39" customHeight="1" spans="1:7">
      <c r="A10" s="13">
        <v>7</v>
      </c>
      <c r="B10" s="14" t="s">
        <v>15</v>
      </c>
      <c r="C10" s="14">
        <f t="shared" si="0"/>
        <v>1</v>
      </c>
      <c r="D10" s="14">
        <f>COUNTIF([1]百岁!L:L,B10)</f>
        <v>1</v>
      </c>
      <c r="E10" s="12">
        <v>400</v>
      </c>
      <c r="F10" s="12">
        <f t="shared" si="1"/>
        <v>400</v>
      </c>
      <c r="G10" s="13"/>
    </row>
    <row r="11" ht="39" customHeight="1" spans="1:7">
      <c r="A11" s="13">
        <v>8</v>
      </c>
      <c r="B11" s="14" t="s">
        <v>16</v>
      </c>
      <c r="C11" s="14">
        <f t="shared" si="0"/>
        <v>1</v>
      </c>
      <c r="D11" s="14">
        <f>COUNTIF([1]百岁!L:L,B11)</f>
        <v>1</v>
      </c>
      <c r="E11" s="12">
        <v>400</v>
      </c>
      <c r="F11" s="12">
        <f t="shared" si="1"/>
        <v>400</v>
      </c>
      <c r="G11" s="13"/>
    </row>
    <row r="12" ht="39" customHeight="1" spans="1:7">
      <c r="A12" s="13">
        <v>9</v>
      </c>
      <c r="B12" s="14" t="s">
        <v>17</v>
      </c>
      <c r="C12" s="14">
        <f t="shared" si="0"/>
        <v>1</v>
      </c>
      <c r="D12" s="14">
        <f>COUNTIF([1]百岁!L:L,B12)</f>
        <v>1</v>
      </c>
      <c r="E12" s="12">
        <v>400</v>
      </c>
      <c r="F12" s="12">
        <f t="shared" si="1"/>
        <v>400</v>
      </c>
      <c r="G12" s="13"/>
    </row>
    <row r="13" ht="36" customHeight="1" spans="1:7">
      <c r="A13" s="15" t="s">
        <v>18</v>
      </c>
      <c r="B13" s="13"/>
      <c r="C13" s="13">
        <f>SUM(C4:C12)</f>
        <v>18</v>
      </c>
      <c r="D13" s="13">
        <f>SUM(D4:D12)</f>
        <v>18</v>
      </c>
      <c r="E13" s="12"/>
      <c r="F13" s="12">
        <f>D13*E11</f>
        <v>7200</v>
      </c>
      <c r="G13" s="13"/>
    </row>
    <row r="14" customFormat="1" ht="22" hidden="1" customHeight="1" spans="2:7">
      <c r="B14" s="16" t="s">
        <v>19</v>
      </c>
      <c r="C14" s="16"/>
      <c r="D14" s="16"/>
      <c r="E14" s="17" t="s">
        <v>20</v>
      </c>
      <c r="F14" s="17"/>
      <c r="G14" s="18"/>
    </row>
  </sheetData>
  <mergeCells count="2">
    <mergeCell ref="A1:C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信守承诺</cp:lastModifiedBy>
  <dcterms:created xsi:type="dcterms:W3CDTF">2022-05-23T11:24:00Z</dcterms:created>
  <dcterms:modified xsi:type="dcterms:W3CDTF">2025-04-17T00:04:02Z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9AD38FE2425A498A80731C1645B060F7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